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120" yWindow="45" windowWidth="18975" windowHeight="11955" activeTab="0"/>
  </bookViews>
  <sheets>
    <sheet name="лист 1" sheetId="1" r:id="rId1"/>
  </sheets>
  <definedNames>
    <definedName name="_xlnm.Print_Titles" localSheetId="0">'лист 1'!$A:$A,'лист 1'!$4:$6</definedName>
  </definedNames>
  <calcPr calcId="124519"/>
</workbook>
</file>

<file path=xl/sharedStrings.xml><?xml version="1.0" encoding="utf-8"?>
<sst xmlns="http://schemas.openxmlformats.org/spreadsheetml/2006/main" count="35" uniqueCount="24">
  <si>
    <t>Приложение 1</t>
  </si>
  <si>
    <t>Информация о расходах на содержение органов местного самоуправления бюджетов поселений</t>
  </si>
  <si>
    <t>руб.коп.</t>
  </si>
  <si>
    <t>Наименование
муниципальных образований</t>
  </si>
  <si>
    <t>Расходы на содержание органов местного самоуправления</t>
  </si>
  <si>
    <t>в том числе</t>
  </si>
  <si>
    <t>заработная плата с начислениями</t>
  </si>
  <si>
    <t>из них</t>
  </si>
  <si>
    <t>коммунальные услуги</t>
  </si>
  <si>
    <t>прочие текущие</t>
  </si>
  <si>
    <t>муниципальных служащих</t>
  </si>
  <si>
    <t>Глава администрации</t>
  </si>
  <si>
    <t>немуниципальных служащих</t>
  </si>
  <si>
    <t>обслуживающего персонала</t>
  </si>
  <si>
    <t>Ольховское сельское поселение</t>
  </si>
  <si>
    <t>в том числе  КОСГУ  211</t>
  </si>
  <si>
    <t xml:space="preserve">                     КОСГУ  213  </t>
  </si>
  <si>
    <t>Всего</t>
  </si>
  <si>
    <t>С.И. Калякина</t>
  </si>
  <si>
    <t>Главный бухгалтер</t>
  </si>
  <si>
    <t>Е.Н. Якунина</t>
  </si>
  <si>
    <t>,</t>
  </si>
  <si>
    <t>План на 01.06.2018г.</t>
  </si>
  <si>
    <t>исполнено на 01.06.2018г.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</si>
</sst>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/>
    <xf numFmtId="164" fontId="6" fillId="0" borderId="1" xfId="0" applyNumberFormat="1" applyFont="1" applyFill="1" applyBorder="1" applyAlignment="1">
      <alignment horizontal="centerContinuous" vertical="center" wrapText="1"/>
    </xf>
    <xf numFmtId="164" fontId="6" fillId="0" borderId="2" xfId="0" applyNumberFormat="1" applyFont="1" applyFill="1" applyBorder="1" applyAlignment="1">
      <alignment horizontal="centerContinuous" vertical="center" wrapText="1"/>
    </xf>
    <xf numFmtId="164" fontId="6" fillId="0" borderId="3" xfId="0" applyNumberFormat="1" applyFont="1" applyFill="1" applyBorder="1" applyAlignment="1">
      <alignment horizontal="centerContinuous" vertical="center" wrapText="1"/>
    </xf>
    <xf numFmtId="164" fontId="6" fillId="0" borderId="4" xfId="0" applyNumberFormat="1" applyFont="1" applyFill="1" applyBorder="1" applyAlignment="1">
      <alignment horizontal="centerContinuous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0" zoomScaleNormal="80" zoomScaleSheetLayoutView="29" workbookViewId="0" topLeftCell="A1">
      <pane ySplit="7" topLeftCell="A8" activePane="bottomLeft" state="frozen"/>
      <selection pane="bottomLeft" activeCell="N14" sqref="N14"/>
    </sheetView>
  </sheetViews>
  <sheetFormatPr defaultColWidth="11.25390625" defaultRowHeight="12.75"/>
  <cols>
    <col min="1" max="1" width="44.625" style="1" customWidth="1"/>
    <col min="2" max="2" width="23.875" style="1" customWidth="1"/>
    <col min="3" max="3" width="15.75390625" style="1" customWidth="1"/>
    <col min="4" max="4" width="17.75390625" style="1" customWidth="1"/>
    <col min="5" max="5" width="18.75390625" style="1" customWidth="1"/>
    <col min="6" max="6" width="20.125" style="1" customWidth="1"/>
    <col min="7" max="7" width="19.625" style="1" customWidth="1"/>
    <col min="8" max="8" width="18.875" style="1" customWidth="1"/>
    <col min="9" max="9" width="14.625" style="1" customWidth="1"/>
    <col min="10" max="10" width="22.75390625" style="1" customWidth="1"/>
    <col min="11" max="11" width="15.625" style="1" customWidth="1"/>
    <col min="12" max="12" width="16.625" style="1" customWidth="1"/>
    <col min="13" max="13" width="18.75390625" style="1" customWidth="1"/>
    <col min="14" max="14" width="19.375" style="1" customWidth="1"/>
    <col min="15" max="15" width="17.625" style="1" customWidth="1"/>
    <col min="16" max="16" width="10.75390625" style="1" customWidth="1"/>
    <col min="17" max="17" width="15.75390625" style="1" customWidth="1"/>
    <col min="18" max="16384" width="11.25390625" style="3" customWidth="1"/>
  </cols>
  <sheetData>
    <row r="1" ht="12.75">
      <c r="Q1" s="2" t="s">
        <v>0</v>
      </c>
    </row>
    <row r="2" spans="1:17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.75" customHeight="1">
      <c r="A3" s="5"/>
      <c r="B3" s="5"/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  <c r="N3" s="5"/>
      <c r="O3" s="5"/>
      <c r="P3" s="5"/>
      <c r="Q3" s="6" t="s">
        <v>2</v>
      </c>
    </row>
    <row r="4" spans="1:17" s="7" customFormat="1" ht="15.75" customHeight="1">
      <c r="A4" s="22" t="s">
        <v>3</v>
      </c>
      <c r="B4" s="9" t="s">
        <v>22</v>
      </c>
      <c r="C4" s="9"/>
      <c r="D4" s="25"/>
      <c r="E4" s="26"/>
      <c r="F4" s="27"/>
      <c r="G4" s="9"/>
      <c r="H4" s="9"/>
      <c r="I4" s="9"/>
      <c r="J4" s="10" t="s">
        <v>23</v>
      </c>
      <c r="K4" s="11"/>
      <c r="L4" s="26"/>
      <c r="M4" s="26"/>
      <c r="N4" s="26"/>
      <c r="O4" s="11"/>
      <c r="P4" s="11"/>
      <c r="Q4" s="12"/>
    </row>
    <row r="5" spans="1:17" s="7" customFormat="1" ht="19.5" customHeight="1">
      <c r="A5" s="24"/>
      <c r="B5" s="22" t="s">
        <v>4</v>
      </c>
      <c r="C5" s="25" t="s">
        <v>5</v>
      </c>
      <c r="D5" s="26"/>
      <c r="E5" s="26"/>
      <c r="F5" s="26"/>
      <c r="G5" s="26"/>
      <c r="H5" s="26"/>
      <c r="I5" s="27"/>
      <c r="J5" s="22" t="s">
        <v>4</v>
      </c>
      <c r="K5" s="25" t="s">
        <v>5</v>
      </c>
      <c r="L5" s="26"/>
      <c r="M5" s="26"/>
      <c r="N5" s="26"/>
      <c r="O5" s="26"/>
      <c r="P5" s="26"/>
      <c r="Q5" s="27"/>
    </row>
    <row r="6" spans="1:17" s="7" customFormat="1" ht="25.5" customHeight="1">
      <c r="A6" s="24"/>
      <c r="B6" s="24"/>
      <c r="C6" s="22" t="s">
        <v>6</v>
      </c>
      <c r="D6" s="25" t="s">
        <v>7</v>
      </c>
      <c r="E6" s="26"/>
      <c r="F6" s="26"/>
      <c r="G6" s="27"/>
      <c r="H6" s="22" t="s">
        <v>8</v>
      </c>
      <c r="I6" s="22" t="s">
        <v>9</v>
      </c>
      <c r="J6" s="24"/>
      <c r="K6" s="22" t="s">
        <v>6</v>
      </c>
      <c r="L6" s="25" t="s">
        <v>7</v>
      </c>
      <c r="M6" s="26"/>
      <c r="N6" s="26"/>
      <c r="O6" s="27"/>
      <c r="P6" s="22" t="s">
        <v>8</v>
      </c>
      <c r="Q6" s="22" t="s">
        <v>9</v>
      </c>
    </row>
    <row r="7" spans="1:17" s="7" customFormat="1" ht="96" customHeight="1">
      <c r="A7" s="23"/>
      <c r="B7" s="23"/>
      <c r="C7" s="23"/>
      <c r="D7" s="13" t="s">
        <v>10</v>
      </c>
      <c r="E7" s="13" t="s">
        <v>11</v>
      </c>
      <c r="F7" s="13" t="s">
        <v>12</v>
      </c>
      <c r="G7" s="13" t="s">
        <v>13</v>
      </c>
      <c r="H7" s="23"/>
      <c r="I7" s="23"/>
      <c r="J7" s="23"/>
      <c r="K7" s="23"/>
      <c r="L7" s="13" t="s">
        <v>10</v>
      </c>
      <c r="M7" s="13" t="s">
        <v>11</v>
      </c>
      <c r="N7" s="13" t="s">
        <v>12</v>
      </c>
      <c r="O7" s="13" t="s">
        <v>13</v>
      </c>
      <c r="P7" s="23"/>
      <c r="Q7" s="23"/>
    </row>
    <row r="8" spans="1:17" s="8" customFormat="1" ht="18.75">
      <c r="A8" s="14" t="s">
        <v>17</v>
      </c>
      <c r="B8" s="15">
        <f aca="true" t="shared" si="0" ref="B8:P8">SUM(B9:B9)</f>
        <v>1899000</v>
      </c>
      <c r="C8" s="20">
        <f t="shared" si="0"/>
        <v>1515000</v>
      </c>
      <c r="D8" s="15">
        <f t="shared" si="0"/>
        <v>465420</v>
      </c>
      <c r="E8" s="15">
        <f t="shared" si="0"/>
        <v>485000</v>
      </c>
      <c r="F8" s="15">
        <f t="shared" si="0"/>
        <v>326210</v>
      </c>
      <c r="G8" s="15">
        <f t="shared" si="0"/>
        <v>238370</v>
      </c>
      <c r="H8" s="15">
        <f t="shared" si="0"/>
        <v>0</v>
      </c>
      <c r="I8" s="15">
        <f>SUM(I9:I9)</f>
        <v>384000</v>
      </c>
      <c r="J8" s="15">
        <f t="shared" si="0"/>
        <v>757705.1299999999</v>
      </c>
      <c r="K8" s="15">
        <f t="shared" si="0"/>
        <v>642265.2799999999</v>
      </c>
      <c r="L8" s="15">
        <f t="shared" si="0"/>
        <v>155316.89</v>
      </c>
      <c r="M8" s="15">
        <f t="shared" si="0"/>
        <v>237683.76</v>
      </c>
      <c r="N8" s="15">
        <f t="shared" si="0"/>
        <v>133218.05</v>
      </c>
      <c r="O8" s="15">
        <f t="shared" si="0"/>
        <v>116046.57999999999</v>
      </c>
      <c r="P8" s="15">
        <f t="shared" si="0"/>
        <v>0</v>
      </c>
      <c r="Q8" s="15">
        <f>Q9</f>
        <v>115439.85</v>
      </c>
    </row>
    <row r="9" spans="1:17" ht="18.75">
      <c r="A9" s="16" t="s">
        <v>14</v>
      </c>
      <c r="B9" s="17">
        <f>C9+I9</f>
        <v>1899000</v>
      </c>
      <c r="C9" s="17">
        <f>C10+C11</f>
        <v>1515000</v>
      </c>
      <c r="D9" s="17">
        <f>D10+D11</f>
        <v>465420</v>
      </c>
      <c r="E9" s="17">
        <f>E10+E11</f>
        <v>485000</v>
      </c>
      <c r="F9" s="17">
        <f>F10+F11</f>
        <v>326210</v>
      </c>
      <c r="G9" s="17">
        <f>G10+G11</f>
        <v>238370</v>
      </c>
      <c r="H9" s="17"/>
      <c r="I9" s="17">
        <v>384000</v>
      </c>
      <c r="J9" s="17">
        <f>K9+Q9</f>
        <v>757705.1299999999</v>
      </c>
      <c r="K9" s="17">
        <f>L9+M9+N9+O9</f>
        <v>642265.2799999999</v>
      </c>
      <c r="L9" s="17">
        <f>L10+L11</f>
        <v>155316.89</v>
      </c>
      <c r="M9" s="17">
        <f>M10+M11</f>
        <v>237683.76</v>
      </c>
      <c r="N9" s="17">
        <f>N10+N11</f>
        <v>133218.05</v>
      </c>
      <c r="O9" s="17">
        <f>O10+O11</f>
        <v>116046.57999999999</v>
      </c>
      <c r="P9" s="17"/>
      <c r="Q9" s="17">
        <v>115439.85</v>
      </c>
    </row>
    <row r="10" spans="1:17" ht="18.75">
      <c r="A10" s="18" t="s">
        <v>15</v>
      </c>
      <c r="B10" s="18"/>
      <c r="C10" s="18">
        <f>D10+E10+F10+G10</f>
        <v>1164000</v>
      </c>
      <c r="D10" s="18">
        <v>357420</v>
      </c>
      <c r="E10" s="18">
        <v>373000</v>
      </c>
      <c r="F10" s="18">
        <v>250500</v>
      </c>
      <c r="G10" s="18">
        <v>183080</v>
      </c>
      <c r="H10" s="18"/>
      <c r="I10" s="18"/>
      <c r="J10" s="19"/>
      <c r="K10" s="19">
        <f>L10+M10+N10+O10</f>
        <v>504644.76</v>
      </c>
      <c r="L10" s="19">
        <v>119291</v>
      </c>
      <c r="M10" s="19">
        <v>192077</v>
      </c>
      <c r="N10" s="19">
        <v>102318</v>
      </c>
      <c r="O10" s="19">
        <v>90958.76</v>
      </c>
      <c r="P10" s="19"/>
      <c r="Q10" s="19"/>
    </row>
    <row r="11" spans="1:17" ht="18.75">
      <c r="A11" s="18" t="s">
        <v>16</v>
      </c>
      <c r="B11" s="18"/>
      <c r="C11" s="18">
        <f>D11+E11+F11+G11</f>
        <v>351000</v>
      </c>
      <c r="D11" s="18">
        <v>108000</v>
      </c>
      <c r="E11" s="18">
        <v>112000</v>
      </c>
      <c r="F11" s="18">
        <v>75710</v>
      </c>
      <c r="G11" s="18">
        <v>55290</v>
      </c>
      <c r="H11" s="18"/>
      <c r="I11" s="18"/>
      <c r="J11" s="19"/>
      <c r="K11" s="19">
        <f>L11+M11+N11+O11</f>
        <v>137620.52</v>
      </c>
      <c r="L11" s="19">
        <v>36025.89</v>
      </c>
      <c r="M11" s="19">
        <v>45606.76</v>
      </c>
      <c r="N11" s="19">
        <v>30900.05</v>
      </c>
      <c r="O11" s="19">
        <v>25087.82</v>
      </c>
      <c r="P11" s="19"/>
      <c r="Q11" s="19"/>
    </row>
    <row r="12" spans="1:17" ht="18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8.75">
      <c r="A14" s="18"/>
      <c r="B14" s="18"/>
      <c r="C14" s="18"/>
      <c r="D14" s="18"/>
      <c r="E14" s="18"/>
      <c r="F14" s="18"/>
      <c r="G14" s="18"/>
      <c r="H14" s="18"/>
      <c r="I14" s="18"/>
      <c r="J14" s="18" t="s">
        <v>21</v>
      </c>
      <c r="K14" s="18"/>
      <c r="L14" s="18"/>
      <c r="M14" s="18"/>
      <c r="N14" s="18"/>
      <c r="O14" s="18"/>
      <c r="P14" s="18"/>
      <c r="Q14" s="18"/>
    </row>
    <row r="15" spans="1:17" ht="18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8.75">
      <c r="A16" s="18" t="s">
        <v>11</v>
      </c>
      <c r="B16" s="18" t="s">
        <v>18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8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8.75">
      <c r="A18" s="18" t="s">
        <v>19</v>
      </c>
      <c r="B18" s="18" t="s">
        <v>20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8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8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mergeCells count="16">
    <mergeCell ref="D3:M3"/>
    <mergeCell ref="P6:P7"/>
    <mergeCell ref="Q6:Q7"/>
    <mergeCell ref="A4:A7"/>
    <mergeCell ref="B5:B7"/>
    <mergeCell ref="C5:I5"/>
    <mergeCell ref="J5:J7"/>
    <mergeCell ref="K5:Q5"/>
    <mergeCell ref="C6:C7"/>
    <mergeCell ref="D6:G6"/>
    <mergeCell ref="H6:H7"/>
    <mergeCell ref="I6:I7"/>
    <mergeCell ref="K6:K7"/>
    <mergeCell ref="L6:O6"/>
    <mergeCell ref="D4:F4"/>
    <mergeCell ref="L4:N4"/>
  </mergeCells>
  <printOptions/>
  <pageMargins left="0.1968503937007874" right="0.1968503937007874" top="0.15748031496062992" bottom="0.1968503937007874" header="0.1968503937007874" footer="0.1574803149606299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И.С.</dc:creator>
  <cp:keywords/>
  <dc:description/>
  <cp:lastModifiedBy>Admin</cp:lastModifiedBy>
  <cp:lastPrinted>2018-06-04T05:58:22Z</cp:lastPrinted>
  <dcterms:created xsi:type="dcterms:W3CDTF">2012-06-08T06:22:05Z</dcterms:created>
  <dcterms:modified xsi:type="dcterms:W3CDTF">2018-06-04T05:58:40Z</dcterms:modified>
  <cp:category/>
  <cp:version/>
  <cp:contentType/>
  <cp:contentStatus/>
</cp:coreProperties>
</file>